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730"/>
  <workbookPr saveExternalLinkValues="0"/>
  <mc:AlternateContent xmlns:mc="http://schemas.openxmlformats.org/markup-compatibility/2006">
    <mc:Choice Requires="x15">
      <x15ac:absPath xmlns:x15ac="http://schemas.microsoft.com/office/spreadsheetml/2010/11/ac" url="https://tfandjhbraimeholdingsplc.sharepoint.com/Electronics Department/Templates/"/>
    </mc:Choice>
  </mc:AlternateContent>
  <xr:revisionPtr revIDLastSave="7" documentId="D9426D44B6D85421CA4D706C4150A882A2A5EE7A" xr6:coauthVersionLast="25" xr6:coauthVersionMax="25" xr10:uidLastSave="{45756424-8363-4B73-ACB5-608DB2DAA077}"/>
  <bookViews>
    <workbookView xWindow="1013" yWindow="1013" windowWidth="15000" windowHeight="10013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11" i="1" l="1"/>
  <c r="E8" i="1"/>
  <c r="E7" i="1"/>
  <c r="E9" i="1"/>
  <c r="E10" i="1"/>
  <c r="E13" i="1"/>
  <c r="F11" i="1" l="1"/>
  <c r="E12" i="1"/>
  <c r="F12" i="1" s="1"/>
  <c r="F9" i="1"/>
  <c r="F10" i="1"/>
  <c r="F8" i="1"/>
  <c r="F7" i="1"/>
  <c r="F6" i="1"/>
  <c r="F13" i="1"/>
</calcChain>
</file>

<file path=xl/sharedStrings.xml><?xml version="1.0" encoding="utf-8"?>
<sst xmlns="http://schemas.openxmlformats.org/spreadsheetml/2006/main" count="24" uniqueCount="23">
  <si>
    <t>Description</t>
  </si>
  <si>
    <t>Line</t>
  </si>
  <si>
    <t>Part</t>
  </si>
  <si>
    <t>Quantity</t>
  </si>
  <si>
    <t>Anchor spring</t>
  </si>
  <si>
    <t>PAS100</t>
  </si>
  <si>
    <t>Tension adjuster</t>
  </si>
  <si>
    <t>PTA100</t>
  </si>
  <si>
    <t>"D" Shackle</t>
  </si>
  <si>
    <t>PDS100</t>
  </si>
  <si>
    <t>Steel eyelet</t>
  </si>
  <si>
    <t>PSE100</t>
  </si>
  <si>
    <t>Grubscrew collar 3/16"</t>
  </si>
  <si>
    <t>PGSC100</t>
  </si>
  <si>
    <t>Pigtail (PVC coated)</t>
  </si>
  <si>
    <t>PTPVC4</t>
  </si>
  <si>
    <t>Red pullable cable 3/16"/metre</t>
  </si>
  <si>
    <t>PWPVCR</t>
  </si>
  <si>
    <t>Conveyor safety pullkey, ATEX</t>
  </si>
  <si>
    <t>PST2000A</t>
  </si>
  <si>
    <t>Conveyor length (m):</t>
  </si>
  <si>
    <t>Both Sides</t>
  </si>
  <si>
    <t>One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</si>
</sst>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9"/>
      <color indexed="72"/>
      <name val="Microsoft Sans Serif"/>
      <family val="2"/>
    </font>
    <font>
      <b/>
      <sz val="10"/>
      <name val="Arial"/>
      <family val="2"/>
    </font>
    <font>
      <b/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12"/>
      </patternFill>
    </fill>
    <fill>
      <patternFill patternType="solid">
        <fgColor indexed="10"/>
        <bgColor indexed="1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C5C5"/>
      <rgbColor rgb="00D2D2D2"/>
      <rgbColor rgb="00F0F0F0"/>
      <rgbColor rgb="00D2E1F4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B2:F13"/>
  <sheetViews>
    <sheetView tabSelected="1" workbookViewId="0">
      <selection activeCell="D15" sqref="D15"/>
    </sheetView>
  </sheetViews>
  <sheetFormatPr defaultRowHeight="12.75" x14ac:dyDescent="0.35"/>
  <cols>
    <col min="2" max="2" width="8.19921875" style="1" customWidth="1"/>
    <col min="3" max="3" width="20.73046875" style="1" customWidth="1"/>
    <col min="4" max="4" width="28.53125" style="1" customWidth="1"/>
    <col min="5" max="6" width="22.265625" style="1" bestFit="1" customWidth="1"/>
  </cols>
  <sheetData>
    <row r="2" spans="2:6" ht="13.15" x14ac:dyDescent="0.4">
      <c r="C2" s="6" t="s">
        <v>20</v>
      </c>
      <c r="D2" s="6">
        <v>50</v>
      </c>
    </row>
    <row r="4" spans="2:6" x14ac:dyDescent="0.35">
      <c r="E4" s="8" t="s">
        <v>21</v>
      </c>
      <c r="F4" s="7" t="s">
        <v>22</v>
      </c>
    </row>
    <row r="5" spans="2:6" ht="16.5" customHeight="1" x14ac:dyDescent="0.35">
      <c r="B5" s="2" t="s">
        <v>1</v>
      </c>
      <c r="C5" s="2" t="s">
        <v>2</v>
      </c>
      <c r="D5" s="2" t="s">
        <v>0</v>
      </c>
      <c r="E5" s="9" t="s">
        <v>3</v>
      </c>
      <c r="F5" s="2" t="s">
        <v>3</v>
      </c>
    </row>
    <row r="6" spans="2:6" x14ac:dyDescent="0.35">
      <c r="B6" s="3">
        <v>1</v>
      </c>
      <c r="C6" s="4" t="s">
        <v>5</v>
      </c>
      <c r="D6" s="4" t="s">
        <v>4</v>
      </c>
      <c r="E6" s="10">
        <v>4</v>
      </c>
      <c r="F6" s="5">
        <f>E6/2</f>
        <v>2</v>
      </c>
    </row>
    <row r="7" spans="2:6" x14ac:dyDescent="0.35">
      <c r="B7" s="3">
        <v>2</v>
      </c>
      <c r="C7" s="4" t="s">
        <v>7</v>
      </c>
      <c r="D7" s="4" t="s">
        <v>6</v>
      </c>
      <c r="E7" s="10">
        <f>IF(($D$2&gt;0)*AND($D$2&lt;=60),4,(((ROUNDUP((($D$2-60)/60),0)+2)*2)))</f>
        <v>4</v>
      </c>
      <c r="F7" s="5">
        <f t="shared" ref="F7:F13" si="0">E7/2</f>
        <v>2</v>
      </c>
    </row>
    <row r="8" spans="2:6" x14ac:dyDescent="0.35">
      <c r="B8" s="3">
        <v>3</v>
      </c>
      <c r="C8" s="4" t="s">
        <v>9</v>
      </c>
      <c r="D8" s="4" t="s">
        <v>8</v>
      </c>
      <c r="E8" s="10">
        <f>IF(($D$2&gt;0)*AND($D$2&lt;=60),4,(((ROUNDUP((($D$2-60)/60),0)+2)*4)))</f>
        <v>4</v>
      </c>
      <c r="F8" s="5">
        <f t="shared" si="0"/>
        <v>2</v>
      </c>
    </row>
    <row r="9" spans="2:6" x14ac:dyDescent="0.35">
      <c r="B9" s="3">
        <v>4</v>
      </c>
      <c r="C9" s="4" t="s">
        <v>11</v>
      </c>
      <c r="D9" s="4" t="s">
        <v>10</v>
      </c>
      <c r="E9" s="10">
        <f>IF(($D$2&gt;0)*AND($D$2&lt;=60),4,(((ROUNDUP((($D$2-60)/60),0)+2)*4)))</f>
        <v>4</v>
      </c>
      <c r="F9" s="5">
        <f t="shared" si="0"/>
        <v>2</v>
      </c>
    </row>
    <row r="10" spans="2:6" x14ac:dyDescent="0.35">
      <c r="B10" s="3">
        <v>5</v>
      </c>
      <c r="C10" s="4" t="s">
        <v>13</v>
      </c>
      <c r="D10" s="4" t="s">
        <v>12</v>
      </c>
      <c r="E10" s="10">
        <f>IF(($D$2&gt;0)*AND($D$2&lt;=60),4,(((ROUNDUP((($D$2-60)/60),0)+2)*4)))</f>
        <v>4</v>
      </c>
      <c r="F10" s="5">
        <f t="shared" si="0"/>
        <v>2</v>
      </c>
    </row>
    <row r="11" spans="2:6" x14ac:dyDescent="0.35">
      <c r="B11" s="3">
        <v>6</v>
      </c>
      <c r="C11" s="4" t="s">
        <v>15</v>
      </c>
      <c r="D11" s="4" t="s">
        <v>14</v>
      </c>
      <c r="E11" s="10">
        <f>ROUNDUP(($D$2/3)*2*1.1,0)</f>
        <v>37</v>
      </c>
      <c r="F11" s="5">
        <f t="shared" si="0"/>
        <v>18.5</v>
      </c>
    </row>
    <row r="12" spans="2:6" x14ac:dyDescent="0.35">
      <c r="B12" s="3">
        <v>7</v>
      </c>
      <c r="C12" s="4" t="s">
        <v>17</v>
      </c>
      <c r="D12" s="4" t="s">
        <v>16</v>
      </c>
      <c r="E12" s="10">
        <f>($D$2)*2*1.1</f>
        <v>110.00000000000001</v>
      </c>
      <c r="F12" s="5">
        <f t="shared" si="0"/>
        <v>55.000000000000007</v>
      </c>
    </row>
    <row r="13" spans="2:6" x14ac:dyDescent="0.35">
      <c r="B13" s="3">
        <v>8</v>
      </c>
      <c r="C13" s="4" t="s">
        <v>19</v>
      </c>
      <c r="D13" s="4" t="s">
        <v>18</v>
      </c>
      <c r="E13" s="10">
        <f>IF(($D$2&gt;0)*AND($D$2&lt;=60),2,(((INT(($D$2-60)/60)+2)*2)))</f>
        <v>2</v>
      </c>
      <c r="F13" s="5">
        <f t="shared" si="0"/>
        <v>1</v>
      </c>
    </row>
  </sheetData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0E0812C08334796826D2D19A44C7E" ma:contentTypeVersion="2" ma:contentTypeDescription="Create a new document." ma:contentTypeScope="" ma:versionID="58a96fae1b072be1ffcdae8ccca797ef">
  <xsd:schema xmlns:xsd="http://www.w3.org/2001/XMLSchema" xmlns:xs="http://www.w3.org/2001/XMLSchema" xmlns:p="http://schemas.microsoft.com/office/2006/metadata/properties" xmlns:ns2="a03acafd-8c91-4244-bc86-63bc79185346" targetNamespace="http://schemas.microsoft.com/office/2006/metadata/properties" ma:root="true" ma:fieldsID="1b4bb6f9dc5ac9726f5b103d80eeb612" ns2:_="">
    <xsd:import namespace="a03acafd-8c91-4244-bc86-63bc791853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acafd-8c91-4244-bc86-63bc791853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8044C8-D70B-4146-8D11-39EB4794349F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a03acafd-8c91-4244-bc86-63bc79185346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4955FA-D582-415B-AB8F-13C064D54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3acafd-8c91-4244-bc86-63bc791853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DC1CB4-0FDB-42D1-97DA-02CE946B67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Miranda</dc:creator>
  <cp:keywords/>
  <dc:description/>
  <cp:lastModifiedBy>Konstantin Anissimov</cp:lastModifiedBy>
  <cp:revision/>
  <dcterms:created xsi:type="dcterms:W3CDTF">2017-07-19T14:42:04Z</dcterms:created>
  <dcterms:modified xsi:type="dcterms:W3CDTF">2018-01-19T13:48:12Z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0x010100C3D0E0812C08334796826D2D19A44C7E</vt:lpwstr>
  </property>
</Properties>
</file>